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2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3" i="2"/>
  <c r="F21" i="2" l="1"/>
  <c r="E21" i="2"/>
  <c r="E20" i="2"/>
  <c r="F20" i="2" s="1"/>
  <c r="E19" i="2"/>
  <c r="F19" i="2" s="1"/>
  <c r="E18" i="2"/>
  <c r="F18" i="2" s="1"/>
  <c r="F17" i="2"/>
  <c r="E17" i="2"/>
  <c r="E16" i="2"/>
  <c r="F16" i="2" s="1"/>
  <c r="E15" i="2"/>
  <c r="F15" i="2" s="1"/>
  <c r="E14" i="2"/>
  <c r="F14" i="2" s="1"/>
  <c r="F13" i="2"/>
  <c r="E13" i="2"/>
  <c r="E12" i="2"/>
  <c r="F12" i="2" s="1"/>
  <c r="E11" i="2"/>
  <c r="F11" i="2" s="1"/>
  <c r="E10" i="2"/>
  <c r="F10" i="2" s="1"/>
  <c r="F9" i="2"/>
  <c r="E9" i="2"/>
  <c r="E8" i="2"/>
  <c r="F8" i="2" s="1"/>
  <c r="E7" i="2"/>
  <c r="F7" i="2" s="1"/>
  <c r="E6" i="2"/>
  <c r="F6" i="2" s="1"/>
  <c r="F5" i="2"/>
  <c r="E5" i="2"/>
  <c r="E4" i="2"/>
  <c r="F4" i="2" s="1"/>
  <c r="E3" i="2"/>
  <c r="F3" i="2" s="1"/>
</calcChain>
</file>

<file path=xl/comments1.xml><?xml version="1.0" encoding="utf-8"?>
<comments xmlns="http://schemas.openxmlformats.org/spreadsheetml/2006/main">
  <authors>
    <author>作者</author>
  </authors>
  <commentList>
    <comment ref="F2" authorId="0" shape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至少参赛人数按着未毕业人数的80%标准</t>
        </r>
      </text>
    </comment>
    <comment ref="G2" authorId="0" shape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最少参赛项目数按1个项目最多10个人参与计算</t>
        </r>
      </text>
    </comment>
  </commentList>
</comments>
</file>

<file path=xl/sharedStrings.xml><?xml version="1.0" encoding="utf-8"?>
<sst xmlns="http://schemas.openxmlformats.org/spreadsheetml/2006/main" count="28" uniqueCount="28">
  <si>
    <t>序号</t>
    <phoneticPr fontId="3" type="noConversion"/>
  </si>
  <si>
    <t>学院名称</t>
  </si>
  <si>
    <t>在校生总数</t>
    <phoneticPr fontId="3" type="noConversion"/>
  </si>
  <si>
    <t>预计毕业人数</t>
    <phoneticPr fontId="3" type="noConversion"/>
  </si>
  <si>
    <t>未毕业人数</t>
    <phoneticPr fontId="3" type="noConversion"/>
  </si>
  <si>
    <t>至少参赛人数</t>
    <phoneticPr fontId="3" type="noConversion"/>
  </si>
  <si>
    <t>至少参赛项目</t>
    <phoneticPr fontId="3" type="noConversion"/>
  </si>
  <si>
    <t>法学院</t>
  </si>
  <si>
    <t>纺织服装学院</t>
  </si>
  <si>
    <t>化学化工学院</t>
  </si>
  <si>
    <t>计算机与信息学院</t>
  </si>
  <si>
    <t>教师教育学院</t>
  </si>
  <si>
    <t>经济管理学院</t>
  </si>
  <si>
    <t>马克思主义学院</t>
  </si>
  <si>
    <t>美术学院</t>
  </si>
  <si>
    <t>能源与机械学院</t>
  </si>
  <si>
    <t>生命科学学院</t>
  </si>
  <si>
    <t>生态与资源环境学院</t>
  </si>
  <si>
    <t>数学与大数据学院</t>
  </si>
  <si>
    <t>体育学院</t>
  </si>
  <si>
    <t>外国语学院</t>
  </si>
  <si>
    <t>文学与新闻传播学院</t>
  </si>
  <si>
    <t>物理与电子信息学院</t>
  </si>
  <si>
    <t>医药与护理学院</t>
  </si>
  <si>
    <t>音乐学院</t>
  </si>
  <si>
    <t>合计</t>
  </si>
  <si>
    <t>各学院参赛人数和参赛项目分配表</t>
    <phoneticPr fontId="3" type="noConversion"/>
  </si>
  <si>
    <t>注：按省里要求原则上截止目前所有在校生（含毕业生）都列入参赛率考核基数，同时按照应用型大学建设中学生创新创业与学科竞赛至少80%的参与率标准，考虑到目前在校生人员情况，本次各学院至少参赛人数按着未毕业人数的80%标准，最少参赛项目数按1个项目最多10个人参与计算。鼓励各学院超出最少数量报名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</si>
</sst>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color indexed="81"/>
      <name val="宋体"/>
      <charset val="134"/>
    </font>
    <font>
      <b/>
      <sz val="9"/>
      <color indexed="81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9">
    <xf numFmtId="0" fontId="0" fillId="0" borderId="0" xfId="0"/>
    <xf numFmtId="0" fontId="1" fillId="0" borderId="0" xfId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176" fontId="1" fillId="0" borderId="3" xfId="1" applyNumberFormat="1" applyFon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0" fontId="1" fillId="0" borderId="1" xfId="1" applyBorder="1" applyAlignment="1">
      <alignment vertical="center" wrapText="1"/>
    </xf>
  </cellXfs>
  <cellStyles count="2">
    <cellStyle name="常规" xfId="0" builtinId="0"/>
    <cellStyle name="常规 2" xfId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numFmt numFmtId="176" formatCode="0_ 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176" formatCode="0_ "/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表5" displayName="表5" ref="A2:E21" totalsRowShown="0" headerRowDxfId="15" dataDxfId="13" headerRowBorderDxfId="14" tableBorderDxfId="12" totalsRowBorderDxfId="11" headerRowCellStyle="常规 2" dataCellStyle="常规 2">
  <autoFilter ref="A2:E21"/>
  <tableColumns count="5">
    <tableColumn id="1" name="序号" dataDxfId="10" dataCellStyle="常规 2"/>
    <tableColumn id="2" name="学院名称" dataDxfId="9" dataCellStyle="常规 2"/>
    <tableColumn id="3" name="在校生总数" dataDxfId="8" dataCellStyle="常规 2"/>
    <tableColumn id="4" name="预计毕业人数" dataDxfId="7" dataCellStyle="常规 2"/>
    <tableColumn id="5" name="未毕业人数" dataDxfId="6" dataCellStyle="常规 2">
      <calculatedColumnFormula>C3-D3</calculatedColumnFormula>
    </tableColumn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6" name="表6" displayName="表6" ref="F2:G21" totalsRowShown="0" headerRowDxfId="5" headerRowBorderDxfId="4" tableBorderDxfId="3" totalsRowBorderDxfId="2" headerRowCellStyle="常规 2">
  <autoFilter ref="F2:G21"/>
  <tableColumns count="2">
    <tableColumn id="1" name="至少参赛人数" dataDxfId="1" dataCellStyle="常规 2">
      <calculatedColumnFormula>E3*80%</calculatedColumnFormula>
    </tableColumn>
    <tableColumn id="2" name="至少参赛项目" dataDxfId="0" dataCellStyle="常规 2">
      <calculatedColumnFormula>F3/10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G6" sqref="G6"/>
    </sheetView>
  </sheetViews>
  <sheetFormatPr defaultRowHeight="14.25" x14ac:dyDescent="0.2"/>
  <cols>
    <col min="1" max="1" width="9" style="1"/>
    <col min="2" max="2" width="19.375" style="1" customWidth="1"/>
    <col min="3" max="3" width="13.375" style="1" customWidth="1"/>
    <col min="4" max="4" width="14" style="1" customWidth="1"/>
    <col min="5" max="5" width="12.125" style="1" customWidth="1"/>
    <col min="6" max="6" width="16.25" style="1" customWidth="1"/>
    <col min="7" max="7" width="14" style="1" customWidth="1"/>
    <col min="8" max="16384" width="9" style="1"/>
  </cols>
  <sheetData>
    <row r="1" spans="1:7" ht="34.5" customHeight="1" x14ac:dyDescent="0.2">
      <c r="A1" s="16" t="s">
        <v>26</v>
      </c>
      <c r="B1" s="16"/>
      <c r="C1" s="16"/>
      <c r="D1" s="16"/>
      <c r="E1" s="16"/>
      <c r="F1" s="16"/>
      <c r="G1" s="16"/>
    </row>
    <row r="2" spans="1:7" x14ac:dyDescent="0.2">
      <c r="A2" s="6" t="s">
        <v>0</v>
      </c>
      <c r="B2" s="7" t="s">
        <v>1</v>
      </c>
      <c r="C2" s="7" t="s">
        <v>2</v>
      </c>
      <c r="D2" s="8" t="s">
        <v>3</v>
      </c>
      <c r="E2" s="9" t="s">
        <v>4</v>
      </c>
      <c r="F2" s="6" t="s">
        <v>5</v>
      </c>
      <c r="G2" s="9" t="s">
        <v>6</v>
      </c>
    </row>
    <row r="3" spans="1:7" x14ac:dyDescent="0.2">
      <c r="A3" s="4">
        <v>1</v>
      </c>
      <c r="B3" s="2" t="s">
        <v>7</v>
      </c>
      <c r="C3" s="2">
        <v>1368</v>
      </c>
      <c r="D3" s="3">
        <v>468</v>
      </c>
      <c r="E3" s="5">
        <f t="shared" ref="E3:E4" si="0">C3-D3</f>
        <v>900</v>
      </c>
      <c r="F3" s="14">
        <f>E3*80%</f>
        <v>720</v>
      </c>
      <c r="G3" s="13">
        <f t="shared" ref="G3:G21" si="1">F3/10</f>
        <v>72</v>
      </c>
    </row>
    <row r="4" spans="1:7" x14ac:dyDescent="0.2">
      <c r="A4" s="4">
        <v>2</v>
      </c>
      <c r="B4" s="2" t="s">
        <v>8</v>
      </c>
      <c r="C4" s="2">
        <v>1417</v>
      </c>
      <c r="D4" s="3">
        <v>447</v>
      </c>
      <c r="E4" s="5">
        <f t="shared" si="0"/>
        <v>970</v>
      </c>
      <c r="F4" s="14">
        <f t="shared" ref="F4:F21" si="2">E4*80%</f>
        <v>776</v>
      </c>
      <c r="G4" s="13">
        <f t="shared" si="1"/>
        <v>77.599999999999994</v>
      </c>
    </row>
    <row r="5" spans="1:7" x14ac:dyDescent="0.2">
      <c r="A5" s="4">
        <v>3</v>
      </c>
      <c r="B5" s="2" t="s">
        <v>9</v>
      </c>
      <c r="C5" s="2">
        <v>1362</v>
      </c>
      <c r="D5" s="2">
        <v>370</v>
      </c>
      <c r="E5" s="5">
        <f>C5-D5</f>
        <v>992</v>
      </c>
      <c r="F5" s="14">
        <f t="shared" si="2"/>
        <v>793.6</v>
      </c>
      <c r="G5" s="13">
        <f t="shared" si="1"/>
        <v>79.36</v>
      </c>
    </row>
    <row r="6" spans="1:7" x14ac:dyDescent="0.2">
      <c r="A6" s="4">
        <v>4</v>
      </c>
      <c r="B6" s="2" t="s">
        <v>10</v>
      </c>
      <c r="C6" s="2">
        <v>2258</v>
      </c>
      <c r="D6" s="2">
        <v>650</v>
      </c>
      <c r="E6" s="5">
        <f t="shared" ref="E6:E21" si="3">C6-D6</f>
        <v>1608</v>
      </c>
      <c r="F6" s="14">
        <f t="shared" si="2"/>
        <v>1286.4000000000001</v>
      </c>
      <c r="G6" s="13">
        <f t="shared" si="1"/>
        <v>128.64000000000001</v>
      </c>
    </row>
    <row r="7" spans="1:7" x14ac:dyDescent="0.2">
      <c r="A7" s="4">
        <v>5</v>
      </c>
      <c r="B7" s="2" t="s">
        <v>11</v>
      </c>
      <c r="C7" s="2">
        <v>1115</v>
      </c>
      <c r="D7" s="2">
        <v>357</v>
      </c>
      <c r="E7" s="5">
        <f t="shared" si="3"/>
        <v>758</v>
      </c>
      <c r="F7" s="14">
        <f t="shared" si="2"/>
        <v>606.4</v>
      </c>
      <c r="G7" s="13">
        <f t="shared" si="1"/>
        <v>60.64</v>
      </c>
    </row>
    <row r="8" spans="1:7" x14ac:dyDescent="0.2">
      <c r="A8" s="4">
        <v>6</v>
      </c>
      <c r="B8" s="2" t="s">
        <v>12</v>
      </c>
      <c r="C8" s="2">
        <v>2575</v>
      </c>
      <c r="D8" s="2">
        <v>826</v>
      </c>
      <c r="E8" s="5">
        <f t="shared" si="3"/>
        <v>1749</v>
      </c>
      <c r="F8" s="14">
        <f t="shared" si="2"/>
        <v>1399.2</v>
      </c>
      <c r="G8" s="13">
        <f t="shared" si="1"/>
        <v>139.92000000000002</v>
      </c>
    </row>
    <row r="9" spans="1:7" x14ac:dyDescent="0.2">
      <c r="A9" s="4">
        <v>7</v>
      </c>
      <c r="B9" s="2" t="s">
        <v>13</v>
      </c>
      <c r="C9" s="2">
        <v>399</v>
      </c>
      <c r="D9" s="2">
        <v>78</v>
      </c>
      <c r="E9" s="5">
        <f t="shared" si="3"/>
        <v>321</v>
      </c>
      <c r="F9" s="14">
        <f t="shared" si="2"/>
        <v>256.8</v>
      </c>
      <c r="G9" s="13">
        <f t="shared" si="1"/>
        <v>25.68</v>
      </c>
    </row>
    <row r="10" spans="1:7" x14ac:dyDescent="0.2">
      <c r="A10" s="4">
        <v>8</v>
      </c>
      <c r="B10" s="2" t="s">
        <v>14</v>
      </c>
      <c r="C10" s="2">
        <v>916</v>
      </c>
      <c r="D10" s="2">
        <v>180</v>
      </c>
      <c r="E10" s="5">
        <f t="shared" si="3"/>
        <v>736</v>
      </c>
      <c r="F10" s="14">
        <f t="shared" si="2"/>
        <v>588.80000000000007</v>
      </c>
      <c r="G10" s="13">
        <f t="shared" si="1"/>
        <v>58.88000000000001</v>
      </c>
    </row>
    <row r="11" spans="1:7" x14ac:dyDescent="0.2">
      <c r="A11" s="4">
        <v>9</v>
      </c>
      <c r="B11" s="2" t="s">
        <v>15</v>
      </c>
      <c r="C11" s="2">
        <v>2303</v>
      </c>
      <c r="D11" s="2">
        <v>626</v>
      </c>
      <c r="E11" s="5">
        <f t="shared" si="3"/>
        <v>1677</v>
      </c>
      <c r="F11" s="14">
        <f t="shared" si="2"/>
        <v>1341.6000000000001</v>
      </c>
      <c r="G11" s="13">
        <f t="shared" si="1"/>
        <v>134.16000000000003</v>
      </c>
    </row>
    <row r="12" spans="1:7" x14ac:dyDescent="0.2">
      <c r="A12" s="4">
        <v>10</v>
      </c>
      <c r="B12" s="2" t="s">
        <v>16</v>
      </c>
      <c r="C12" s="2">
        <v>1173</v>
      </c>
      <c r="D12" s="2">
        <v>297</v>
      </c>
      <c r="E12" s="5">
        <f t="shared" si="3"/>
        <v>876</v>
      </c>
      <c r="F12" s="14">
        <f t="shared" si="2"/>
        <v>700.80000000000007</v>
      </c>
      <c r="G12" s="13">
        <f t="shared" si="1"/>
        <v>70.080000000000013</v>
      </c>
    </row>
    <row r="13" spans="1:7" x14ac:dyDescent="0.2">
      <c r="A13" s="4">
        <v>11</v>
      </c>
      <c r="B13" s="2" t="s">
        <v>17</v>
      </c>
      <c r="C13" s="2">
        <v>1250</v>
      </c>
      <c r="D13" s="2">
        <v>420</v>
      </c>
      <c r="E13" s="5">
        <f t="shared" si="3"/>
        <v>830</v>
      </c>
      <c r="F13" s="14">
        <f t="shared" si="2"/>
        <v>664</v>
      </c>
      <c r="G13" s="13">
        <f t="shared" si="1"/>
        <v>66.400000000000006</v>
      </c>
    </row>
    <row r="14" spans="1:7" x14ac:dyDescent="0.2">
      <c r="A14" s="4">
        <v>12</v>
      </c>
      <c r="B14" s="2" t="s">
        <v>18</v>
      </c>
      <c r="C14" s="2">
        <v>1452</v>
      </c>
      <c r="D14" s="2">
        <v>285</v>
      </c>
      <c r="E14" s="5">
        <f t="shared" si="3"/>
        <v>1167</v>
      </c>
      <c r="F14" s="14">
        <f t="shared" si="2"/>
        <v>933.6</v>
      </c>
      <c r="G14" s="13">
        <f t="shared" si="1"/>
        <v>93.36</v>
      </c>
    </row>
    <row r="15" spans="1:7" x14ac:dyDescent="0.2">
      <c r="A15" s="4">
        <v>13</v>
      </c>
      <c r="B15" s="2" t="s">
        <v>19</v>
      </c>
      <c r="C15" s="2">
        <v>648</v>
      </c>
      <c r="D15" s="2">
        <v>144</v>
      </c>
      <c r="E15" s="5">
        <f t="shared" si="3"/>
        <v>504</v>
      </c>
      <c r="F15" s="14">
        <f t="shared" si="2"/>
        <v>403.20000000000005</v>
      </c>
      <c r="G15" s="13">
        <f t="shared" si="1"/>
        <v>40.320000000000007</v>
      </c>
    </row>
    <row r="16" spans="1:7" x14ac:dyDescent="0.2">
      <c r="A16" s="4">
        <v>14</v>
      </c>
      <c r="B16" s="2" t="s">
        <v>20</v>
      </c>
      <c r="C16" s="2">
        <v>1225</v>
      </c>
      <c r="D16" s="2">
        <v>388</v>
      </c>
      <c r="E16" s="5">
        <f t="shared" si="3"/>
        <v>837</v>
      </c>
      <c r="F16" s="14">
        <f t="shared" si="2"/>
        <v>669.6</v>
      </c>
      <c r="G16" s="13">
        <f t="shared" si="1"/>
        <v>66.960000000000008</v>
      </c>
    </row>
    <row r="17" spans="1:7" x14ac:dyDescent="0.2">
      <c r="A17" s="4">
        <v>15</v>
      </c>
      <c r="B17" s="2" t="s">
        <v>21</v>
      </c>
      <c r="C17" s="2">
        <v>1175</v>
      </c>
      <c r="D17" s="2">
        <v>336</v>
      </c>
      <c r="E17" s="5">
        <f t="shared" si="3"/>
        <v>839</v>
      </c>
      <c r="F17" s="14">
        <f t="shared" si="2"/>
        <v>671.2</v>
      </c>
      <c r="G17" s="13">
        <f t="shared" si="1"/>
        <v>67.12</v>
      </c>
    </row>
    <row r="18" spans="1:7" x14ac:dyDescent="0.2">
      <c r="A18" s="4">
        <v>16</v>
      </c>
      <c r="B18" s="2" t="s">
        <v>22</v>
      </c>
      <c r="C18" s="2">
        <v>1408</v>
      </c>
      <c r="D18" s="2">
        <v>380</v>
      </c>
      <c r="E18" s="5">
        <f t="shared" si="3"/>
        <v>1028</v>
      </c>
      <c r="F18" s="14">
        <f t="shared" si="2"/>
        <v>822.40000000000009</v>
      </c>
      <c r="G18" s="13">
        <f t="shared" si="1"/>
        <v>82.240000000000009</v>
      </c>
    </row>
    <row r="19" spans="1:7" x14ac:dyDescent="0.2">
      <c r="A19" s="4">
        <v>17</v>
      </c>
      <c r="B19" s="2" t="s">
        <v>23</v>
      </c>
      <c r="C19" s="2">
        <v>1175</v>
      </c>
      <c r="D19" s="2">
        <v>303</v>
      </c>
      <c r="E19" s="5">
        <f t="shared" si="3"/>
        <v>872</v>
      </c>
      <c r="F19" s="14">
        <f t="shared" si="2"/>
        <v>697.6</v>
      </c>
      <c r="G19" s="13">
        <f t="shared" si="1"/>
        <v>69.760000000000005</v>
      </c>
    </row>
    <row r="20" spans="1:7" x14ac:dyDescent="0.2">
      <c r="A20" s="4">
        <v>18</v>
      </c>
      <c r="B20" s="2" t="s">
        <v>24</v>
      </c>
      <c r="C20" s="2">
        <v>846</v>
      </c>
      <c r="D20" s="2">
        <v>203</v>
      </c>
      <c r="E20" s="5">
        <f t="shared" si="3"/>
        <v>643</v>
      </c>
      <c r="F20" s="14">
        <f t="shared" si="2"/>
        <v>514.4</v>
      </c>
      <c r="G20" s="13">
        <f t="shared" si="1"/>
        <v>51.44</v>
      </c>
    </row>
    <row r="21" spans="1:7" x14ac:dyDescent="0.2">
      <c r="A21" s="10"/>
      <c r="B21" s="11" t="s">
        <v>25</v>
      </c>
      <c r="C21" s="11">
        <v>24065</v>
      </c>
      <c r="D21" s="11">
        <v>6758</v>
      </c>
      <c r="E21" s="12">
        <f t="shared" si="3"/>
        <v>17307</v>
      </c>
      <c r="F21" s="15">
        <f t="shared" si="2"/>
        <v>13845.6</v>
      </c>
      <c r="G21" s="13">
        <f t="shared" si="1"/>
        <v>1384.56</v>
      </c>
    </row>
    <row r="22" spans="1:7" x14ac:dyDescent="0.2">
      <c r="A22" s="17" t="s">
        <v>27</v>
      </c>
      <c r="B22" s="18"/>
      <c r="C22" s="18"/>
      <c r="D22" s="18"/>
      <c r="E22" s="18"/>
      <c r="F22" s="18"/>
      <c r="G22" s="18"/>
    </row>
    <row r="23" spans="1:7" x14ac:dyDescent="0.2">
      <c r="A23" s="18"/>
      <c r="B23" s="18"/>
      <c r="C23" s="18"/>
      <c r="D23" s="18"/>
      <c r="E23" s="18"/>
      <c r="F23" s="18"/>
      <c r="G23" s="18"/>
    </row>
    <row r="24" spans="1:7" x14ac:dyDescent="0.2">
      <c r="A24" s="18"/>
      <c r="B24" s="18"/>
      <c r="C24" s="18"/>
      <c r="D24" s="18"/>
      <c r="E24" s="18"/>
      <c r="F24" s="18"/>
      <c r="G24" s="18"/>
    </row>
    <row r="25" spans="1:7" x14ac:dyDescent="0.2">
      <c r="A25" s="18"/>
      <c r="B25" s="18"/>
      <c r="C25" s="18"/>
      <c r="D25" s="18"/>
      <c r="E25" s="18"/>
      <c r="F25" s="18"/>
      <c r="G25" s="18"/>
    </row>
    <row r="26" spans="1:7" x14ac:dyDescent="0.2">
      <c r="A26" s="18"/>
      <c r="B26" s="18"/>
      <c r="C26" s="18"/>
      <c r="D26" s="18"/>
      <c r="E26" s="18"/>
      <c r="F26" s="18"/>
      <c r="G26" s="18"/>
    </row>
    <row r="27" spans="1:7" x14ac:dyDescent="0.2">
      <c r="A27" s="18"/>
      <c r="B27" s="18"/>
      <c r="C27" s="18"/>
      <c r="D27" s="18"/>
      <c r="E27" s="18"/>
      <c r="F27" s="18"/>
      <c r="G27" s="18"/>
    </row>
  </sheetData>
  <mergeCells count="2">
    <mergeCell ref="A1:G1"/>
    <mergeCell ref="A22:G27"/>
  </mergeCells>
  <phoneticPr fontId="3" type="noConversion"/>
  <pageMargins left="0.7" right="0.7" top="0.75" bottom="0.75" header="0.3" footer="0.3"/>
  <pageSetup paperSize="9" fitToHeight="0" orientation="landscape" horizontalDpi="300" verticalDpi="3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2021-06-16T07:38:36Z</dcterms:modified>
</cp:coreProperties>
</file>